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hmadi\صندوق ونچر\گزارش پرتفوی ماهانه\1400\"/>
    </mc:Choice>
  </mc:AlternateContent>
  <xr:revisionPtr revIDLastSave="0" documentId="8_{5010F2B7-8507-4B95-B426-7D7C95955BE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جلد" sheetId="16" r:id="rId1"/>
    <sheet name="سهام" sheetId="1" r:id="rId2"/>
    <sheet name="سپرده" sheetId="6" r:id="rId3"/>
    <sheet name="سود اوراق بهادار و سپرده بانکی" sheetId="7" r:id="rId4"/>
    <sheet name="درآمد سپرده بانکی" sheetId="13" r:id="rId5"/>
    <sheet name="سایر درآمدها" sheetId="14" r:id="rId6"/>
    <sheet name="جمع درآمدها" sheetId="15" r:id="rId7"/>
  </sheets>
  <definedNames>
    <definedName name="_xlnm.Print_Area" localSheetId="0">جلد!$A$1:$I$16</definedName>
    <definedName name="_xlnm.Print_Area" localSheetId="6">'جمع درآمدها'!$A$1:$G$10</definedName>
    <definedName name="_xlnm.Print_Area" localSheetId="2">سپرده!$A$1:$S$11</definedName>
    <definedName name="_xlnm.Print_Area" localSheetId="1">سهام!$A$1:$Y$10</definedName>
  </definedNames>
  <calcPr calcId="181029"/>
  <fileRecoveryPr repairLoad="1"/>
</workbook>
</file>

<file path=xl/calcChain.xml><?xml version="1.0" encoding="utf-8"?>
<calcChain xmlns="http://schemas.openxmlformats.org/spreadsheetml/2006/main">
  <c r="G7" i="15" l="1"/>
  <c r="C9" i="15"/>
  <c r="E7" i="15" s="1"/>
  <c r="C8" i="15"/>
  <c r="G8" i="15" s="1"/>
  <c r="S9" i="6"/>
  <c r="S10" i="6" s="1"/>
  <c r="S8" i="6"/>
  <c r="Y9" i="1"/>
  <c r="Q10" i="6"/>
  <c r="O10" i="6"/>
  <c r="M10" i="6"/>
  <c r="K10" i="6"/>
  <c r="G9" i="15" l="1"/>
  <c r="E8" i="15"/>
  <c r="E9" i="15"/>
</calcChain>
</file>

<file path=xl/sharedStrings.xml><?xml version="1.0" encoding="utf-8"?>
<sst xmlns="http://schemas.openxmlformats.org/spreadsheetml/2006/main" count="169" uniqueCount="54">
  <si>
    <t>صندوق سرمایه‌گذاری جسورانه فیروزه</t>
  </si>
  <si>
    <t>صورت وضعیت پورتفوی</t>
  </si>
  <si>
    <t>برای ماه منتهی به 1400/03/31</t>
  </si>
  <si>
    <t>نام شرکت</t>
  </si>
  <si>
    <t>1400/02/31</t>
  </si>
  <si>
    <t>تغییرات طی دوره</t>
  </si>
  <si>
    <t>1400/03/31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</si>
  <si>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</si>
  <si>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</si>
  <si>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</si>
  <si>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</si>
  <si>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</si>
  <si>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</si>
  <si>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</si>
  <si>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</si>
  <si>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</si>
  <si>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</si>
  <si>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</si>
  <si>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</si>
  <si>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</si>
  <si>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</si>
  <si>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</si>
  <si>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</si>
  <si>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</si>
  <si>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</si>
  <si>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</si>
  <si>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نیاوران</t>
  </si>
  <si>
    <t>سپرده کوتاه مدت</t>
  </si>
  <si>
    <t>1398/04/02</t>
  </si>
  <si>
    <t>1003-11-040-707074391</t>
  </si>
  <si>
    <t>حساب جاری</t>
  </si>
  <si>
    <t>1399/10/11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</si>
  <si>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</si>
  <si>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</si>
  <si>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</si>
  <si>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</si>
  <si>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</si>
  <si>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</si>
  <si>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</si>
  <si>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</si>
  <si>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</si>
  <si>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</si>
  <si>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</si>
  <si>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</si>
  <si>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</si>
  <si>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</si>
  <si>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</si>
  <si>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</si>
  <si>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درآمد سپرده بانکی</t>
  </si>
  <si>
    <t>1003-10-810-707073643</t>
  </si>
  <si>
    <t>صورت وضعیت پورتفوی صندوق سرمایه‌گذاری
جسورانه فیروزه</t>
  </si>
  <si>
    <t>برای ماه منتهی به 31 خرداد ماه 1400</t>
  </si>
  <si>
    <t>شرکت پویندگان نیرو شایسته منطقه آزاد انزلی (پونیشا)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</si>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</sst>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10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36"/>
      <name val="IranNastaliq"/>
      <family val="1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2"/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164" fontId="2" fillId="0" borderId="0" xfId="3" applyNumberFormat="1" applyFont="1" applyAlignment="1">
      <alignment horizontal="center" vertical="center"/>
    </xf>
    <xf numFmtId="3" fontId="2" fillId="0" borderId="0" xfId="3" applyNumberFormat="1" applyFont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">
    <cellStyle name="Comma 2" xfId="3" xr:uid="{C2118B66-F228-4463-9AE1-245C9EAD9B62}"/>
    <cellStyle name="Normal" xfId="0" builtinId="0"/>
    <cellStyle name="Normal 2" xfId="2" xr:uid="{B083A53A-E63C-4054-94EF-CE9156CA229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215900</xdr:colOff>
      <xdr:row>8</xdr:row>
      <xdr:rowOff>914400</xdr:rowOff>
    </xdr:from>
    <xdr:ext cx="1325861" cy="2335309"/>
    <xdr:pic>
      <xdr:nvPicPr>
        <xdr:cNvPr id="2" name="Picture 1">
          <a:extLst>
            <a:ext uri="{FF2B5EF4-FFF2-40B4-BE49-F238E27FC236}">
              <a16:creationId xmlns:a16="http://schemas.microsoft.com/office/drawing/2014/main" id="{05316E47-5F27-4400-80FE-7B63B8AA0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2362564" y="5086350"/>
          <a:ext cx="1325861" cy="23353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CE8B3-0D1C-470A-B137-65B410486754}">
  <dimension ref="A6:I14"/>
  <sheetViews>
    <sheetView rightToLeft="1" tabSelected="1" view="pageBreakPreview" topLeftCell="A10" zoomScaleNormal="100" workbookViewId="0">
      <selection activeCell="A8" sqref="A8"/>
    </sheetView>
  </sheetViews>
  <sheetFormatPr defaultColWidth="8.85546875" defaultRowHeight="15" x14ac:dyDescent="0.25"/>
  <cols>
    <col min="1" max="1" width="3.42578125" style="8" customWidth="1"/>
    <col min="2" max="6" width="8.85546875" style="8"/>
    <col min="7" max="7" width="19.28515625" style="8" customWidth="1"/>
    <col min="8" max="16384" width="8.85546875" style="8"/>
  </cols>
  <sheetData>
    <row r="6" spans="1:9" ht="145.5" customHeight="1" x14ac:dyDescent="0.25">
      <c r="A6" s="19" t="s">
        <v>50</v>
      </c>
      <c r="B6" s="19"/>
      <c r="C6" s="19"/>
      <c r="D6" s="19"/>
      <c r="E6" s="19"/>
      <c r="F6" s="19"/>
      <c r="G6" s="19"/>
      <c r="H6" s="19"/>
      <c r="I6" s="19"/>
    </row>
    <row r="7" spans="1:9" ht="49.5" customHeight="1" x14ac:dyDescent="0.25">
      <c r="A7" s="9"/>
      <c r="B7" s="9"/>
      <c r="C7" s="9"/>
      <c r="D7" s="9"/>
      <c r="E7" s="9"/>
      <c r="F7" s="9"/>
      <c r="G7" s="9"/>
      <c r="H7" s="10"/>
    </row>
    <row r="8" spans="1:9" ht="58.5" customHeight="1" x14ac:dyDescent="0.25">
      <c r="A8" s="9"/>
      <c r="B8" s="9"/>
      <c r="C8" s="9"/>
      <c r="D8" s="9"/>
      <c r="E8" s="9"/>
      <c r="F8" s="9"/>
      <c r="G8" s="9"/>
      <c r="H8" s="10"/>
    </row>
    <row r="9" spans="1:9" ht="91.5" customHeight="1" x14ac:dyDescent="0.25">
      <c r="A9" s="9"/>
      <c r="B9" s="9"/>
      <c r="C9" s="9"/>
      <c r="D9" s="9"/>
      <c r="E9" s="9"/>
      <c r="F9" s="9"/>
      <c r="G9" s="9"/>
      <c r="H9" s="10"/>
    </row>
    <row r="10" spans="1:9" ht="57" x14ac:dyDescent="0.25">
      <c r="A10" s="9"/>
      <c r="B10" s="9"/>
      <c r="C10" s="9"/>
      <c r="D10" s="9"/>
      <c r="E10" s="9"/>
      <c r="F10" s="9"/>
      <c r="G10" s="9"/>
      <c r="H10" s="10"/>
    </row>
    <row r="11" spans="1:9" ht="57" x14ac:dyDescent="0.25">
      <c r="A11" s="9"/>
      <c r="B11" s="9"/>
      <c r="C11" s="9"/>
      <c r="D11" s="9"/>
      <c r="E11" s="9"/>
      <c r="F11" s="9"/>
      <c r="G11" s="9"/>
      <c r="H11" s="10"/>
    </row>
    <row r="12" spans="1:9" ht="108" customHeight="1" x14ac:dyDescent="0.25">
      <c r="A12" s="9"/>
      <c r="B12" s="9"/>
      <c r="C12" s="9"/>
      <c r="D12" s="9"/>
      <c r="E12" s="9"/>
      <c r="F12" s="9"/>
      <c r="G12" s="9"/>
      <c r="H12" s="10"/>
    </row>
    <row r="14" spans="1:9" ht="30" customHeight="1" x14ac:dyDescent="0.25">
      <c r="A14" s="20" t="s">
        <v>51</v>
      </c>
      <c r="B14" s="20"/>
      <c r="C14" s="20"/>
      <c r="D14" s="20"/>
      <c r="E14" s="20"/>
      <c r="F14" s="20"/>
      <c r="G14" s="20"/>
      <c r="H14" s="20"/>
      <c r="I14" s="20"/>
    </row>
  </sheetData>
  <mergeCells count="2">
    <mergeCell ref="A6:I6"/>
    <mergeCell ref="A14:I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12"/>
  <sheetViews>
    <sheetView rightToLeft="1" view="pageBreakPreview" zoomScale="85" zoomScaleNormal="85" zoomScaleSheetLayoutView="85" workbookViewId="0">
      <selection activeCell="O17" sqref="O17"/>
    </sheetView>
  </sheetViews>
  <sheetFormatPr defaultRowHeight="18.75" x14ac:dyDescent="0.25"/>
  <cols>
    <col min="1" max="1" width="41.14062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6.85546875" style="1" bestFit="1" customWidth="1"/>
    <col min="10" max="10" width="1" style="1" customWidth="1"/>
    <col min="11" max="11" width="17.85546875" style="1" bestFit="1" customWidth="1"/>
    <col min="12" max="12" width="1" style="1" customWidth="1"/>
    <col min="13" max="13" width="6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6.85546875" style="1" bestFit="1" customWidth="1"/>
    <col min="18" max="18" width="1" style="1" customWidth="1"/>
    <col min="19" max="19" width="13.42578125" style="1" bestFit="1" customWidth="1"/>
    <col min="20" max="20" width="1" style="1" customWidth="1"/>
    <col min="21" max="21" width="17.85546875" style="1" bestFit="1" customWidth="1"/>
    <col min="22" max="22" width="1" style="1" customWidth="1"/>
    <col min="23" max="23" width="24.5703125" style="1" bestFit="1" customWidth="1"/>
    <col min="24" max="24" width="1" style="1" customWidth="1"/>
    <col min="25" max="25" width="37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30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30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5" ht="30" x14ac:dyDescent="0.25">
      <c r="A6" s="22" t="s">
        <v>3</v>
      </c>
      <c r="C6" s="23" t="s">
        <v>4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5" ht="30" x14ac:dyDescent="0.25">
      <c r="A7" s="22" t="s">
        <v>3</v>
      </c>
      <c r="C7" s="22" t="s">
        <v>7</v>
      </c>
      <c r="E7" s="22" t="s">
        <v>8</v>
      </c>
      <c r="G7" s="22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2" t="s">
        <v>7</v>
      </c>
      <c r="S7" s="22" t="s">
        <v>12</v>
      </c>
      <c r="U7" s="22" t="s">
        <v>8</v>
      </c>
      <c r="W7" s="22" t="s">
        <v>9</v>
      </c>
      <c r="Y7" s="22" t="s">
        <v>13</v>
      </c>
    </row>
    <row r="8" spans="1:25" ht="30" x14ac:dyDescent="0.25">
      <c r="A8" s="23" t="s">
        <v>3</v>
      </c>
      <c r="C8" s="23" t="s">
        <v>7</v>
      </c>
      <c r="E8" s="23" t="s">
        <v>8</v>
      </c>
      <c r="G8" s="23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5" x14ac:dyDescent="0.25">
      <c r="A9" s="11" t="s">
        <v>52</v>
      </c>
      <c r="B9" s="12"/>
      <c r="C9" s="13">
        <v>0</v>
      </c>
      <c r="D9" s="12"/>
      <c r="E9" s="14">
        <v>49996007984</v>
      </c>
      <c r="F9" s="15"/>
      <c r="G9" s="14">
        <v>49996007984</v>
      </c>
      <c r="H9" s="3"/>
      <c r="I9" s="3" t="s">
        <v>53</v>
      </c>
      <c r="J9" s="3"/>
      <c r="K9" s="3">
        <v>30003992016</v>
      </c>
      <c r="L9" s="3"/>
      <c r="M9" s="3" t="s">
        <v>53</v>
      </c>
      <c r="N9" s="3"/>
      <c r="O9" s="3">
        <v>30003992016</v>
      </c>
      <c r="P9" s="3"/>
      <c r="Q9" s="3" t="s">
        <v>53</v>
      </c>
      <c r="R9" s="3"/>
      <c r="S9" s="3" t="s">
        <v>53</v>
      </c>
      <c r="T9" s="3"/>
      <c r="U9" s="3">
        <v>80000000000</v>
      </c>
      <c r="V9" s="3"/>
      <c r="W9" s="3">
        <v>80000000000</v>
      </c>
      <c r="X9" s="3"/>
      <c r="Y9" s="16">
        <f>W9/Y12</f>
        <v>0.53624398741613077</v>
      </c>
    </row>
    <row r="12" spans="1:25" hidden="1" x14ac:dyDescent="0.25">
      <c r="Y12" s="3">
        <v>149185821897</v>
      </c>
    </row>
  </sheetData>
  <mergeCells count="21">
    <mergeCell ref="A6:A8"/>
    <mergeCell ref="C7:C8"/>
    <mergeCell ref="E7:E8"/>
    <mergeCell ref="G7:G8"/>
    <mergeCell ref="C6:G6"/>
    <mergeCell ref="A2:Y2"/>
    <mergeCell ref="Y7:Y8"/>
    <mergeCell ref="Q6:Y6"/>
    <mergeCell ref="A4:Y4"/>
    <mergeCell ref="A3:Y3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11"/>
  <sheetViews>
    <sheetView rightToLeft="1" view="pageBreakPreview" zoomScale="115" zoomScaleNormal="100" zoomScaleSheetLayoutView="115" workbookViewId="0">
      <selection activeCell="A8" sqref="A8"/>
    </sheetView>
  </sheetViews>
  <sheetFormatPr defaultRowHeight="18.75" x14ac:dyDescent="0.25"/>
  <cols>
    <col min="1" max="1" width="20.14062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5.57031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30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30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30" x14ac:dyDescent="0.25">
      <c r="A6" s="22" t="s">
        <v>18</v>
      </c>
      <c r="C6" s="23" t="s">
        <v>19</v>
      </c>
      <c r="D6" s="23" t="s">
        <v>19</v>
      </c>
      <c r="E6" s="23" t="s">
        <v>19</v>
      </c>
      <c r="F6" s="23" t="s">
        <v>19</v>
      </c>
      <c r="G6" s="23" t="s">
        <v>19</v>
      </c>
      <c r="H6" s="23" t="s">
        <v>19</v>
      </c>
      <c r="I6" s="23" t="s">
        <v>19</v>
      </c>
      <c r="K6" s="23" t="s">
        <v>4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</row>
    <row r="7" spans="1:19" ht="30" x14ac:dyDescent="0.25">
      <c r="A7" s="23" t="s">
        <v>18</v>
      </c>
      <c r="C7" s="23" t="s">
        <v>20</v>
      </c>
      <c r="E7" s="23" t="s">
        <v>21</v>
      </c>
      <c r="G7" s="23" t="s">
        <v>22</v>
      </c>
      <c r="I7" s="23" t="s">
        <v>16</v>
      </c>
      <c r="K7" s="23" t="s">
        <v>23</v>
      </c>
      <c r="M7" s="23" t="s">
        <v>24</v>
      </c>
      <c r="O7" s="23" t="s">
        <v>25</v>
      </c>
      <c r="Q7" s="23" t="s">
        <v>23</v>
      </c>
      <c r="S7" s="23" t="s">
        <v>17</v>
      </c>
    </row>
    <row r="8" spans="1:19" ht="21" x14ac:dyDescent="0.25">
      <c r="A8" s="7" t="s">
        <v>26</v>
      </c>
      <c r="C8" s="1" t="s">
        <v>49</v>
      </c>
      <c r="E8" s="1" t="s">
        <v>27</v>
      </c>
      <c r="G8" s="1" t="s">
        <v>28</v>
      </c>
      <c r="I8" s="1">
        <v>0</v>
      </c>
      <c r="K8" s="3">
        <v>97977167163</v>
      </c>
      <c r="M8" s="3">
        <v>3315358959</v>
      </c>
      <c r="O8" s="3">
        <v>30974504161</v>
      </c>
      <c r="Q8" s="3">
        <v>70318021961</v>
      </c>
      <c r="S8" s="4">
        <f>Q8/سهام!Y12</f>
        <v>0.47134520604477115</v>
      </c>
    </row>
    <row r="9" spans="1:19" ht="21" x14ac:dyDescent="0.25">
      <c r="A9" s="7" t="s">
        <v>26</v>
      </c>
      <c r="C9" s="1" t="s">
        <v>29</v>
      </c>
      <c r="E9" s="1" t="s">
        <v>30</v>
      </c>
      <c r="G9" s="1" t="s">
        <v>31</v>
      </c>
      <c r="I9" s="1">
        <v>0</v>
      </c>
      <c r="K9" s="3">
        <v>50000000</v>
      </c>
      <c r="M9" s="3">
        <v>30373765191</v>
      </c>
      <c r="O9" s="3">
        <v>30373765191</v>
      </c>
      <c r="Q9" s="3">
        <v>50000000</v>
      </c>
      <c r="S9" s="4">
        <f>Q9/سهام!Y12</f>
        <v>3.3515249213508173E-4</v>
      </c>
    </row>
    <row r="10" spans="1:19" ht="19.5" thickBot="1" x14ac:dyDescent="0.3">
      <c r="K10" s="6">
        <f>SUM(K8:K9)</f>
        <v>98027167163</v>
      </c>
      <c r="M10" s="6">
        <f>SUM(M8:M9)</f>
        <v>33689124150</v>
      </c>
      <c r="O10" s="6">
        <f>SUM(O8:O9)</f>
        <v>61348269352</v>
      </c>
      <c r="Q10" s="6">
        <f>SUM(Q8:Q9)</f>
        <v>70368021961</v>
      </c>
      <c r="S10" s="5">
        <f>SUM(S8:S9)</f>
        <v>0.47168035853690621</v>
      </c>
    </row>
    <row r="11" spans="1:19" ht="19.5" thickTop="1" x14ac:dyDescent="0.25"/>
  </sheetData>
  <mergeCells count="17">
    <mergeCell ref="C6:I6"/>
    <mergeCell ref="A2:S2"/>
    <mergeCell ref="Q7"/>
    <mergeCell ref="S7"/>
    <mergeCell ref="Q6:S6"/>
    <mergeCell ref="A4:S4"/>
    <mergeCell ref="A3:S3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8"/>
  <sheetViews>
    <sheetView rightToLeft="1" view="pageBreakPreview" zoomScale="115" zoomScaleNormal="100" zoomScaleSheetLayoutView="115" workbookViewId="0">
      <selection activeCell="A8" sqref="A8"/>
    </sheetView>
  </sheetViews>
  <sheetFormatPr defaultRowHeight="18.75" x14ac:dyDescent="0.25"/>
  <cols>
    <col min="1" max="1" width="19.4257812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570312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5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30" x14ac:dyDescent="0.25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30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30" x14ac:dyDescent="0.25">
      <c r="A6" s="23" t="s">
        <v>33</v>
      </c>
      <c r="B6" s="23" t="s">
        <v>33</v>
      </c>
      <c r="C6" s="23" t="s">
        <v>33</v>
      </c>
      <c r="D6" s="23" t="s">
        <v>33</v>
      </c>
      <c r="E6" s="23" t="s">
        <v>33</v>
      </c>
      <c r="F6" s="23" t="s">
        <v>33</v>
      </c>
      <c r="G6" s="23" t="s">
        <v>33</v>
      </c>
      <c r="I6" s="23" t="s">
        <v>34</v>
      </c>
      <c r="J6" s="23" t="s">
        <v>34</v>
      </c>
      <c r="K6" s="23" t="s">
        <v>34</v>
      </c>
      <c r="L6" s="23" t="s">
        <v>34</v>
      </c>
      <c r="M6" s="23" t="s">
        <v>34</v>
      </c>
      <c r="O6" s="23" t="s">
        <v>35</v>
      </c>
      <c r="P6" s="23" t="s">
        <v>35</v>
      </c>
      <c r="Q6" s="23" t="s">
        <v>35</v>
      </c>
      <c r="R6" s="23" t="s">
        <v>35</v>
      </c>
      <c r="S6" s="23" t="s">
        <v>35</v>
      </c>
    </row>
    <row r="7" spans="1:19" ht="30" x14ac:dyDescent="0.25">
      <c r="A7" s="23" t="s">
        <v>36</v>
      </c>
      <c r="C7" s="23" t="s">
        <v>37</v>
      </c>
      <c r="E7" s="23" t="s">
        <v>15</v>
      </c>
      <c r="G7" s="23" t="s">
        <v>16</v>
      </c>
      <c r="I7" s="23" t="s">
        <v>38</v>
      </c>
      <c r="K7" s="23" t="s">
        <v>39</v>
      </c>
      <c r="M7" s="23" t="s">
        <v>40</v>
      </c>
      <c r="O7" s="23" t="s">
        <v>38</v>
      </c>
      <c r="Q7" s="23" t="s">
        <v>39</v>
      </c>
      <c r="S7" s="23" t="s">
        <v>40</v>
      </c>
    </row>
    <row r="8" spans="1:19" ht="21" x14ac:dyDescent="0.25">
      <c r="A8" s="2" t="s">
        <v>26</v>
      </c>
      <c r="C8" s="3">
        <v>1</v>
      </c>
      <c r="E8" s="1" t="s">
        <v>41</v>
      </c>
      <c r="G8" s="1">
        <v>0</v>
      </c>
      <c r="I8" s="3">
        <v>587042099</v>
      </c>
      <c r="K8" s="3">
        <v>0</v>
      </c>
      <c r="M8" s="3">
        <v>587042099</v>
      </c>
      <c r="O8" s="3">
        <v>3844487363</v>
      </c>
      <c r="Q8" s="3">
        <v>0</v>
      </c>
      <c r="S8" s="3">
        <v>3844487363</v>
      </c>
    </row>
  </sheetData>
  <mergeCells count="16">
    <mergeCell ref="A2:S2"/>
    <mergeCell ref="Q7"/>
    <mergeCell ref="S7"/>
    <mergeCell ref="O6:S6"/>
    <mergeCell ref="A4:S4"/>
    <mergeCell ref="A3:S3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K8"/>
  <sheetViews>
    <sheetView rightToLeft="1" view="pageBreakPreview" zoomScaleNormal="100" zoomScaleSheetLayoutView="100" workbookViewId="0">
      <selection activeCell="A8" sqref="A8"/>
    </sheetView>
  </sheetViews>
  <sheetFormatPr defaultRowHeight="18.75" x14ac:dyDescent="0.25"/>
  <cols>
    <col min="1" max="1" width="19.425781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39.8554687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39.8554687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30" x14ac:dyDescent="0.25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30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1" ht="30" x14ac:dyDescent="0.25">
      <c r="A6" s="23" t="s">
        <v>43</v>
      </c>
      <c r="B6" s="23" t="s">
        <v>43</v>
      </c>
      <c r="C6" s="23" t="s">
        <v>43</v>
      </c>
      <c r="E6" s="23" t="s">
        <v>34</v>
      </c>
      <c r="F6" s="23" t="s">
        <v>34</v>
      </c>
      <c r="G6" s="23" t="s">
        <v>34</v>
      </c>
      <c r="I6" s="23" t="s">
        <v>35</v>
      </c>
      <c r="J6" s="23" t="s">
        <v>35</v>
      </c>
      <c r="K6" s="23" t="s">
        <v>35</v>
      </c>
    </row>
    <row r="7" spans="1:11" ht="30" x14ac:dyDescent="0.25">
      <c r="A7" s="23" t="s">
        <v>44</v>
      </c>
      <c r="C7" s="23" t="s">
        <v>20</v>
      </c>
      <c r="E7" s="23" t="s">
        <v>45</v>
      </c>
      <c r="G7" s="23" t="s">
        <v>46</v>
      </c>
      <c r="I7" s="23" t="s">
        <v>45</v>
      </c>
      <c r="K7" s="23" t="s">
        <v>46</v>
      </c>
    </row>
    <row r="8" spans="1:11" ht="21" x14ac:dyDescent="0.25">
      <c r="A8" s="2" t="s">
        <v>26</v>
      </c>
      <c r="C8" s="1" t="s">
        <v>49</v>
      </c>
      <c r="E8" s="3">
        <v>587042099</v>
      </c>
      <c r="G8" s="1" t="s">
        <v>41</v>
      </c>
      <c r="I8" s="3">
        <v>3844487363</v>
      </c>
      <c r="K8" s="1" t="s">
        <v>41</v>
      </c>
    </row>
  </sheetData>
  <mergeCells count="12">
    <mergeCell ref="A2:K2"/>
    <mergeCell ref="I7"/>
    <mergeCell ref="K7"/>
    <mergeCell ref="I6:K6"/>
    <mergeCell ref="A4:K4"/>
    <mergeCell ref="A3:K3"/>
    <mergeCell ref="A7"/>
    <mergeCell ref="C7"/>
    <mergeCell ref="A6:C6"/>
    <mergeCell ref="E7"/>
    <mergeCell ref="G7"/>
    <mergeCell ref="E6:G6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E8"/>
  <sheetViews>
    <sheetView rightToLeft="1" view="pageBreakPreview" zoomScale="130" zoomScaleNormal="100" zoomScaleSheetLayoutView="130" workbookViewId="0">
      <selection activeCell="A8" sqref="A8"/>
    </sheetView>
  </sheetViews>
  <sheetFormatPr defaultRowHeight="18.75" x14ac:dyDescent="0.25"/>
  <cols>
    <col min="1" max="1" width="52.28515625" style="1" customWidth="1"/>
    <col min="2" max="2" width="1" style="1" customWidth="1"/>
    <col min="3" max="3" width="14.5703125" style="1" customWidth="1"/>
    <col min="4" max="4" width="1" style="1" customWidth="1"/>
    <col min="5" max="5" width="18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25">
      <c r="A2" s="21" t="s">
        <v>0</v>
      </c>
      <c r="B2" s="21"/>
      <c r="C2" s="21"/>
      <c r="D2" s="21"/>
      <c r="E2" s="21"/>
    </row>
    <row r="3" spans="1:5" ht="30" x14ac:dyDescent="0.25">
      <c r="A3" s="21" t="s">
        <v>32</v>
      </c>
      <c r="B3" s="21"/>
      <c r="C3" s="21"/>
      <c r="D3" s="21"/>
      <c r="E3" s="21"/>
    </row>
    <row r="4" spans="1:5" ht="30" x14ac:dyDescent="0.25">
      <c r="A4" s="21" t="s">
        <v>2</v>
      </c>
      <c r="B4" s="21"/>
      <c r="C4" s="21"/>
      <c r="D4" s="21"/>
      <c r="E4" s="21"/>
    </row>
    <row r="6" spans="1:5" ht="30" x14ac:dyDescent="0.25">
      <c r="A6" s="22" t="s">
        <v>47</v>
      </c>
      <c r="C6" s="23" t="s">
        <v>34</v>
      </c>
      <c r="E6" s="23" t="s">
        <v>6</v>
      </c>
    </row>
    <row r="7" spans="1:5" ht="30" x14ac:dyDescent="0.25">
      <c r="A7" s="23" t="s">
        <v>47</v>
      </c>
      <c r="C7" s="21" t="s">
        <v>23</v>
      </c>
      <c r="E7" s="21" t="s">
        <v>23</v>
      </c>
    </row>
    <row r="8" spans="1:5" ht="21" x14ac:dyDescent="0.25">
      <c r="A8" s="7" t="s">
        <v>47</v>
      </c>
      <c r="C8" s="3">
        <v>13316860</v>
      </c>
      <c r="E8" s="3">
        <v>13974860</v>
      </c>
    </row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G10"/>
  <sheetViews>
    <sheetView rightToLeft="1" view="pageBreakPreview" zoomScale="130" zoomScaleNormal="100" zoomScaleSheetLayoutView="130" workbookViewId="0">
      <selection activeCell="A8" sqref="A8"/>
    </sheetView>
  </sheetViews>
  <sheetFormatPr defaultRowHeight="18.75" x14ac:dyDescent="0.25"/>
  <cols>
    <col min="1" max="1" width="38.42578125" style="1" customWidth="1"/>
    <col min="2" max="2" width="1" style="1" customWidth="1"/>
    <col min="3" max="3" width="13.5703125" style="1" bestFit="1" customWidth="1"/>
    <col min="4" max="4" width="1" style="1" customWidth="1"/>
    <col min="5" max="5" width="24.7109375" style="1" customWidth="1"/>
    <col min="6" max="6" width="1" style="1" customWidth="1"/>
    <col min="7" max="7" width="37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21" t="s">
        <v>0</v>
      </c>
      <c r="B2" s="21"/>
      <c r="C2" s="21"/>
      <c r="D2" s="21"/>
      <c r="E2" s="21"/>
      <c r="F2" s="21"/>
      <c r="G2" s="21"/>
    </row>
    <row r="3" spans="1:7" ht="30" x14ac:dyDescent="0.25">
      <c r="A3" s="21" t="s">
        <v>32</v>
      </c>
      <c r="B3" s="21"/>
      <c r="C3" s="21"/>
      <c r="D3" s="21"/>
      <c r="E3" s="21"/>
      <c r="F3" s="21"/>
      <c r="G3" s="21"/>
    </row>
    <row r="4" spans="1:7" ht="30" x14ac:dyDescent="0.25">
      <c r="A4" s="21" t="s">
        <v>2</v>
      </c>
      <c r="B4" s="21"/>
      <c r="C4" s="21"/>
      <c r="D4" s="21"/>
      <c r="E4" s="21"/>
      <c r="F4" s="21"/>
      <c r="G4" s="21"/>
    </row>
    <row r="6" spans="1:7" ht="30" x14ac:dyDescent="0.25">
      <c r="A6" s="23" t="s">
        <v>36</v>
      </c>
      <c r="C6" s="23" t="s">
        <v>23</v>
      </c>
      <c r="E6" s="23" t="s">
        <v>42</v>
      </c>
      <c r="G6" s="23" t="s">
        <v>13</v>
      </c>
    </row>
    <row r="7" spans="1:7" ht="21" x14ac:dyDescent="0.25">
      <c r="A7" s="7" t="s">
        <v>48</v>
      </c>
      <c r="C7" s="3">
        <v>587042099</v>
      </c>
      <c r="E7" s="4">
        <f>C7/C9</f>
        <v>0.976747977256329</v>
      </c>
      <c r="G7" s="4">
        <f>C7/سهام!Y12</f>
        <v>3.9349724493611873E-3</v>
      </c>
    </row>
    <row r="8" spans="1:7" ht="21" x14ac:dyDescent="0.25">
      <c r="A8" s="7" t="s">
        <v>47</v>
      </c>
      <c r="C8" s="3">
        <f>'سایر درآمدها'!E8</f>
        <v>13974860</v>
      </c>
      <c r="E8" s="17">
        <f>C8/C9</f>
        <v>2.3252022743671032E-2</v>
      </c>
      <c r="G8" s="18">
        <f>C8/سهام!Y12</f>
        <v>9.3674183124777371E-5</v>
      </c>
    </row>
    <row r="9" spans="1:7" ht="19.5" thickBot="1" x14ac:dyDescent="0.3">
      <c r="C9" s="6">
        <f>SUM(C7:C8)</f>
        <v>601016959</v>
      </c>
      <c r="E9" s="5">
        <f>SUM(E7:E8)</f>
        <v>1</v>
      </c>
      <c r="G9" s="5">
        <f>SUM(G7:G8)</f>
        <v>4.028646632485965E-3</v>
      </c>
    </row>
    <row r="10" spans="1:7" ht="19.5" thickTop="1" x14ac:dyDescent="0.25"/>
  </sheetData>
  <mergeCells count="7">
    <mergeCell ref="A3:G3"/>
    <mergeCell ref="A2:G2"/>
    <mergeCell ref="A6"/>
    <mergeCell ref="C6"/>
    <mergeCell ref="E6"/>
    <mergeCell ref="G6"/>
    <mergeCell ref="A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جلد</vt:lpstr>
      <vt:lpstr>سهام</vt:lpstr>
      <vt:lpstr>سپرده</vt:lpstr>
      <vt:lpstr>سود اوراق بهادار و سپرده بانکی</vt:lpstr>
      <vt:lpstr>درآمد سپرده بانکی</vt:lpstr>
      <vt:lpstr>سایر درآمدها</vt:lpstr>
      <vt:lpstr>جمع درآمدها</vt:lpstr>
      <vt:lpstr>جلد!Print_Area</vt:lpstr>
      <vt:lpstr>'جمع درآمدها'!Print_Area</vt:lpstr>
      <vt:lpstr>سپرده!Print_Area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 Ahmadi</dc:creator>
  <cp:lastModifiedBy>Reza Ahmadi</cp:lastModifiedBy>
  <cp:lastPrinted>2021-06-22T13:47:14Z</cp:lastPrinted>
  <dcterms:modified xsi:type="dcterms:W3CDTF">2021-06-22T13:52:31Z</dcterms:modified>
</cp:coreProperties>
</file>